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3955" windowHeight="1182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F31" i="1" l="1"/>
  <c r="G9" i="1"/>
  <c r="G30" i="1"/>
  <c r="G29" i="1"/>
  <c r="G19" i="1"/>
  <c r="G18" i="1"/>
  <c r="G17" i="1"/>
  <c r="G16" i="1"/>
  <c r="G15" i="1"/>
  <c r="G14" i="1"/>
  <c r="G12" i="1"/>
  <c r="G11" i="1"/>
  <c r="G39" i="1" l="1"/>
  <c r="F37" i="1" l="1"/>
  <c r="G37" i="1" s="1"/>
  <c r="F36" i="1"/>
  <c r="G36" i="1" s="1"/>
  <c r="F35" i="1"/>
  <c r="G35" i="1" s="1"/>
  <c r="F34" i="1"/>
  <c r="G34" i="1" s="1"/>
  <c r="F33" i="1"/>
  <c r="G33" i="1" s="1"/>
  <c r="G31" i="1"/>
  <c r="F28" i="1"/>
  <c r="G28" i="1" s="1"/>
  <c r="G41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G42" i="1" l="1"/>
  <c r="G40" i="1"/>
</calcChain>
</file>

<file path=xl/sharedStrings.xml><?xml version="1.0" encoding="utf-8"?>
<sst xmlns="http://schemas.openxmlformats.org/spreadsheetml/2006/main" count="48" uniqueCount="29">
  <si>
    <t>Név</t>
  </si>
  <si>
    <t>Neptun kód</t>
  </si>
  <si>
    <t>Preferencia sorrend:</t>
  </si>
  <si>
    <t>1.</t>
  </si>
  <si>
    <t>2.</t>
  </si>
  <si>
    <t>3.</t>
  </si>
  <si>
    <t>4.</t>
  </si>
  <si>
    <t>(átlag)*</t>
  </si>
  <si>
    <t>Pontszám</t>
  </si>
  <si>
    <t>2018/19/1 félévi korrigált kreditindexe:</t>
  </si>
  <si>
    <t>(darab)</t>
  </si>
  <si>
    <t>igazolt felsőfokú angol nyelvismeret:</t>
  </si>
  <si>
    <t>igazolt középfokú angol nyelvismeret:</t>
  </si>
  <si>
    <t>(érdemjegy)</t>
  </si>
  <si>
    <t>ODLA</t>
  </si>
  <si>
    <t>A hisztológia alapjai</t>
  </si>
  <si>
    <t>A laboratóriumi diagnosztika alapjai</t>
  </si>
  <si>
    <t>Anatómia I.</t>
  </si>
  <si>
    <t>Matematika és statisztika</t>
  </si>
  <si>
    <t>Orvosi kémia elmélet</t>
  </si>
  <si>
    <t>Orvosi kémia gyakorlat</t>
  </si>
  <si>
    <t>OKLA</t>
  </si>
  <si>
    <t>KDA</t>
  </si>
  <si>
    <t>Fizika</t>
  </si>
  <si>
    <t>Képalkotás alapjai</t>
  </si>
  <si>
    <t>PA</t>
  </si>
  <si>
    <t>Ponszámok:</t>
  </si>
  <si>
    <t>RAD</t>
  </si>
  <si>
    <t>Pontszámításhoz segédlet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</si>
</sst>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b/>
      <sz val="12"/>
      <color rgb="FFFF0000"/>
      <name val="Garamond"/>
      <family val="1"/>
      <charset val="238"/>
    </font>
    <font>
      <b/>
      <sz val="12"/>
      <name val="Times"/>
      <family val="1"/>
    </font>
    <font>
      <b/>
      <i/>
      <sz val="12"/>
      <color theme="4"/>
      <name val="Times"/>
      <family val="1"/>
    </font>
    <font>
      <sz val="10"/>
      <name val="Garamond"/>
      <family val="1"/>
      <charset val="238"/>
    </font>
    <font>
      <sz val="12"/>
      <color rgb="FFFF0000"/>
      <name val="Garamond"/>
      <family val="1"/>
      <charset val="238"/>
    </font>
    <font>
      <i/>
      <sz val="10"/>
      <color theme="4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Garamond"/>
      <family val="1"/>
      <charset val="238"/>
    </font>
    <font>
      <sz val="12"/>
      <name val="Garamond"/>
      <family val="1"/>
      <charset val="238"/>
    </font>
    <font>
      <i/>
      <sz val="12"/>
      <name val="Garamond"/>
      <family val="1"/>
      <charset val="238"/>
    </font>
    <font>
      <sz val="9"/>
      <name val="Garamond"/>
      <family val="1"/>
      <charset val="238"/>
    </font>
    <font>
      <sz val="11"/>
      <name val="Garamond"/>
      <family val="1"/>
      <charset val="238"/>
    </font>
    <font>
      <b/>
      <sz val="14"/>
      <name val="Garamond"/>
      <family val="1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right"/>
    </xf>
    <xf numFmtId="0" fontId="5" fillId="0" borderId="3" xfId="0" applyFont="1" applyBorder="1" applyAlignment="1">
      <alignment horizontal="right"/>
    </xf>
    <xf numFmtId="0" fontId="6" fillId="0" borderId="4" xfId="0" applyFont="1" applyFill="1" applyBorder="1" applyAlignment="1">
      <alignment horizontal="right"/>
    </xf>
    <xf numFmtId="0" fontId="4" fillId="0" borderId="0" xfId="0" applyFont="1" applyFill="1"/>
    <xf numFmtId="0" fontId="5" fillId="0" borderId="3" xfId="0" applyFont="1" applyBorder="1"/>
    <xf numFmtId="0" fontId="7" fillId="0" borderId="4" xfId="0" applyFont="1" applyFill="1" applyBorder="1" applyAlignment="1"/>
    <xf numFmtId="0" fontId="8" fillId="0" borderId="0" xfId="0" applyFont="1"/>
    <xf numFmtId="0" fontId="8" fillId="0" borderId="3" xfId="0" applyFont="1" applyBorder="1" applyAlignment="1">
      <alignment horizontal="center"/>
    </xf>
    <xf numFmtId="0" fontId="8" fillId="0" borderId="5" xfId="0" applyFont="1" applyBorder="1"/>
    <xf numFmtId="0" fontId="9" fillId="0" borderId="0" xfId="0" applyFont="1"/>
    <xf numFmtId="0" fontId="10" fillId="0" borderId="3" xfId="0" applyFont="1" applyBorder="1" applyAlignment="1">
      <alignment horizontal="center"/>
    </xf>
    <xf numFmtId="0" fontId="8" fillId="0" borderId="4" xfId="0" applyFont="1" applyBorder="1"/>
    <xf numFmtId="49" fontId="11" fillId="0" borderId="0" xfId="0" applyNumberFormat="1" applyFont="1" applyAlignment="1">
      <alignment horizontal="center"/>
    </xf>
    <xf numFmtId="0" fontId="12" fillId="0" borderId="0" xfId="0" applyFont="1" applyAlignment="1"/>
    <xf numFmtId="2" fontId="10" fillId="0" borderId="6" xfId="0" applyNumberFormat="1" applyFont="1" applyBorder="1" applyAlignment="1">
      <alignment horizontal="center"/>
    </xf>
    <xf numFmtId="0" fontId="9" fillId="0" borderId="7" xfId="0" applyFont="1" applyBorder="1"/>
    <xf numFmtId="0" fontId="9" fillId="0" borderId="4" xfId="0" applyFont="1" applyBorder="1"/>
    <xf numFmtId="0" fontId="9" fillId="0" borderId="0" xfId="0" applyFont="1" applyAlignment="1"/>
    <xf numFmtId="0" fontId="10" fillId="0" borderId="6" xfId="0" applyFont="1" applyBorder="1" applyAlignment="1">
      <alignment horizontal="center"/>
    </xf>
    <xf numFmtId="0" fontId="9" fillId="0" borderId="9" xfId="0" applyFont="1" applyFill="1" applyBorder="1" applyAlignment="1"/>
    <xf numFmtId="0" fontId="9" fillId="0" borderId="9" xfId="0" applyFont="1" applyFill="1" applyBorder="1"/>
    <xf numFmtId="0" fontId="9" fillId="0" borderId="9" xfId="0" applyFont="1" applyBorder="1"/>
    <xf numFmtId="0" fontId="9" fillId="0" borderId="0" xfId="0" applyFont="1" applyBorder="1"/>
    <xf numFmtId="0" fontId="10" fillId="0" borderId="6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9" fillId="0" borderId="0" xfId="0" applyFont="1" applyFill="1" applyBorder="1"/>
    <xf numFmtId="0" fontId="9" fillId="0" borderId="12" xfId="0" applyFont="1" applyFill="1" applyBorder="1" applyAlignment="1"/>
    <xf numFmtId="0" fontId="9" fillId="0" borderId="12" xfId="0" applyFont="1" applyFill="1" applyBorder="1"/>
    <xf numFmtId="0" fontId="9" fillId="0" borderId="12" xfId="0" applyFont="1" applyBorder="1"/>
    <xf numFmtId="0" fontId="9" fillId="0" borderId="0" xfId="0" applyFont="1" applyFill="1" applyAlignment="1"/>
    <xf numFmtId="0" fontId="9" fillId="0" borderId="0" xfId="0" applyFont="1" applyFill="1"/>
    <xf numFmtId="0" fontId="9" fillId="0" borderId="13" xfId="0" applyFont="1" applyFill="1" applyBorder="1" applyAlignment="1"/>
    <xf numFmtId="0" fontId="9" fillId="0" borderId="3" xfId="0" applyFont="1" applyBorder="1"/>
    <xf numFmtId="0" fontId="9" fillId="0" borderId="3" xfId="0" applyFont="1" applyFill="1" applyBorder="1" applyAlignment="1"/>
    <xf numFmtId="0" fontId="5" fillId="0" borderId="0" xfId="0" applyFont="1" applyFill="1" applyBorder="1"/>
    <xf numFmtId="0" fontId="9" fillId="0" borderId="14" xfId="0" applyFont="1" applyFill="1" applyBorder="1" applyAlignment="1"/>
    <xf numFmtId="0" fontId="5" fillId="0" borderId="9" xfId="0" applyFont="1" applyFill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3" xfId="0" applyFont="1" applyBorder="1"/>
    <xf numFmtId="0" fontId="8" fillId="0" borderId="5" xfId="0" applyFont="1" applyFill="1" applyBorder="1"/>
    <xf numFmtId="0" fontId="4" fillId="0" borderId="0" xfId="0" applyFont="1"/>
    <xf numFmtId="0" fontId="4" fillId="0" borderId="14" xfId="0" applyFont="1" applyBorder="1"/>
    <xf numFmtId="0" fontId="4" fillId="0" borderId="15" xfId="0" applyFont="1" applyBorder="1"/>
    <xf numFmtId="0" fontId="12" fillId="0" borderId="0" xfId="0" applyFont="1"/>
    <xf numFmtId="0" fontId="13" fillId="0" borderId="0" xfId="0" applyFont="1" applyFill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workbookViewId="0">
      <selection activeCell="F38" sqref="F38"/>
    </sheetView>
  </sheetViews>
  <sheetFormatPr defaultRowHeight="15" x14ac:dyDescent="0.25"/>
  <cols>
    <col min="1" max="1" width="9.140625" style="45" customWidth="1"/>
    <col min="2" max="2" width="9.140625" style="45"/>
    <col min="3" max="4" width="9.140625" style="45" customWidth="1"/>
    <col min="5" max="5" width="7.7109375" style="45" customWidth="1"/>
    <col min="6" max="7" width="15.7109375" style="45" customWidth="1"/>
  </cols>
  <sheetData>
    <row r="1" spans="1:7" ht="29.25" customHeight="1" thickBot="1" x14ac:dyDescent="0.3">
      <c r="A1" s="49" t="s">
        <v>28</v>
      </c>
      <c r="B1" s="49"/>
      <c r="C1" s="49"/>
      <c r="D1" s="49"/>
      <c r="E1" s="1"/>
      <c r="F1" s="2"/>
      <c r="G1" s="3" t="s">
        <v>0</v>
      </c>
    </row>
    <row r="2" spans="1:7" ht="15.75" x14ac:dyDescent="0.25">
      <c r="A2" s="4"/>
      <c r="B2" s="4"/>
      <c r="C2" s="4"/>
      <c r="D2" s="4"/>
      <c r="E2" s="4"/>
      <c r="F2" s="5"/>
      <c r="G2" s="6" t="s">
        <v>1</v>
      </c>
    </row>
    <row r="3" spans="1:7" ht="15.75" x14ac:dyDescent="0.25">
      <c r="A3" s="7"/>
      <c r="B3" s="7"/>
      <c r="C3" s="7"/>
      <c r="D3" s="7"/>
      <c r="E3" s="7"/>
      <c r="F3" s="8"/>
      <c r="G3" s="9"/>
    </row>
    <row r="4" spans="1:7" ht="15.75" x14ac:dyDescent="0.25">
      <c r="A4" s="10"/>
      <c r="B4" s="50" t="s">
        <v>2</v>
      </c>
      <c r="C4" s="50"/>
      <c r="D4" s="50"/>
      <c r="E4" s="51"/>
      <c r="F4" s="11" t="s">
        <v>3</v>
      </c>
      <c r="G4" s="12"/>
    </row>
    <row r="5" spans="1:7" ht="15.75" x14ac:dyDescent="0.25">
      <c r="A5" s="10"/>
      <c r="B5" s="50"/>
      <c r="C5" s="50"/>
      <c r="D5" s="50"/>
      <c r="E5" s="51"/>
      <c r="F5" s="11" t="s">
        <v>4</v>
      </c>
      <c r="G5" s="12"/>
    </row>
    <row r="6" spans="1:7" ht="15.75" x14ac:dyDescent="0.25">
      <c r="A6" s="10"/>
      <c r="B6" s="50"/>
      <c r="C6" s="50"/>
      <c r="D6" s="50"/>
      <c r="E6" s="51"/>
      <c r="F6" s="11" t="s">
        <v>5</v>
      </c>
      <c r="G6" s="12"/>
    </row>
    <row r="7" spans="1:7" ht="15.75" x14ac:dyDescent="0.25">
      <c r="A7" s="10"/>
      <c r="B7" s="50"/>
      <c r="C7" s="50"/>
      <c r="D7" s="50"/>
      <c r="E7" s="51"/>
      <c r="F7" s="11" t="s">
        <v>6</v>
      </c>
      <c r="G7" s="12"/>
    </row>
    <row r="8" spans="1:7" ht="16.5" thickBot="1" x14ac:dyDescent="0.3">
      <c r="A8" s="13"/>
      <c r="B8" s="13"/>
      <c r="C8" s="13"/>
      <c r="D8" s="13"/>
      <c r="E8" s="13"/>
      <c r="F8" s="14" t="s">
        <v>7</v>
      </c>
      <c r="G8" s="15" t="s">
        <v>8</v>
      </c>
    </row>
    <row r="9" spans="1:7" ht="16.5" thickBot="1" x14ac:dyDescent="0.3">
      <c r="A9" s="16"/>
      <c r="B9" s="17" t="s">
        <v>9</v>
      </c>
      <c r="C9" s="13"/>
      <c r="D9" s="13"/>
      <c r="E9" s="13"/>
      <c r="F9" s="18">
        <v>0</v>
      </c>
      <c r="G9" s="19">
        <f>IF(F9&gt;=4.51,10,IF(AND(3.51&lt;=F9,F9&lt;=4.5),8,IF(AND(2.51&lt;=F9,F9&lt;=3.5),6,IF(AND(2&lt;=F9,F9&lt;=2.5),2,0))))</f>
        <v>0</v>
      </c>
    </row>
    <row r="10" spans="1:7" ht="16.5" thickBot="1" x14ac:dyDescent="0.3">
      <c r="A10" s="13"/>
      <c r="B10" s="13"/>
      <c r="C10" s="13"/>
      <c r="D10" s="13"/>
      <c r="E10" s="13"/>
      <c r="F10" s="14" t="s">
        <v>10</v>
      </c>
      <c r="G10" s="20"/>
    </row>
    <row r="11" spans="1:7" ht="16.5" thickBot="1" x14ac:dyDescent="0.3">
      <c r="A11" s="13"/>
      <c r="B11" s="21" t="s">
        <v>11</v>
      </c>
      <c r="C11" s="13"/>
      <c r="D11" s="13"/>
      <c r="E11" s="13"/>
      <c r="F11" s="22"/>
      <c r="G11" s="19">
        <f t="shared" ref="G11" si="0">F11*4</f>
        <v>0</v>
      </c>
    </row>
    <row r="12" spans="1:7" ht="16.5" thickBot="1" x14ac:dyDescent="0.3">
      <c r="A12" s="13"/>
      <c r="B12" s="21" t="s">
        <v>12</v>
      </c>
      <c r="C12" s="13"/>
      <c r="D12" s="13"/>
      <c r="E12" s="13"/>
      <c r="F12" s="22"/>
      <c r="G12" s="19">
        <f t="shared" ref="G12" si="1">F12*2</f>
        <v>0</v>
      </c>
    </row>
    <row r="13" spans="1:7" ht="16.5" thickBot="1" x14ac:dyDescent="0.3">
      <c r="A13" s="13"/>
      <c r="B13" s="13"/>
      <c r="C13" s="13"/>
      <c r="D13" s="13"/>
      <c r="E13" s="13"/>
      <c r="F13" s="14" t="s">
        <v>13</v>
      </c>
      <c r="G13" s="20"/>
    </row>
    <row r="14" spans="1:7" ht="16.5" thickBot="1" x14ac:dyDescent="0.3">
      <c r="A14" s="52" t="s">
        <v>14</v>
      </c>
      <c r="B14" s="23" t="s">
        <v>15</v>
      </c>
      <c r="C14" s="24"/>
      <c r="D14" s="24"/>
      <c r="E14" s="25"/>
      <c r="F14" s="22">
        <v>0</v>
      </c>
      <c r="G14" s="19">
        <f>IF(F14=5,10,IF(F14=4,8,IF(F14=3,6,IF(F14=2,4,0))))</f>
        <v>0</v>
      </c>
    </row>
    <row r="15" spans="1:7" ht="16.5" thickBot="1" x14ac:dyDescent="0.3">
      <c r="A15" s="53"/>
      <c r="B15" s="26" t="s">
        <v>16</v>
      </c>
      <c r="C15" s="26"/>
      <c r="D15" s="26"/>
      <c r="E15" s="26"/>
      <c r="F15" s="27">
        <v>0</v>
      </c>
      <c r="G15" s="19">
        <f t="shared" ref="G15:G19" si="2">IF(F15=5,10,IF(F15=4,8,IF(F15=3,6,IF(F15=2,4,0))))</f>
        <v>0</v>
      </c>
    </row>
    <row r="16" spans="1:7" ht="16.5" thickBot="1" x14ac:dyDescent="0.3">
      <c r="A16" s="53"/>
      <c r="B16" s="28" t="s">
        <v>17</v>
      </c>
      <c r="C16" s="29"/>
      <c r="D16" s="29"/>
      <c r="E16" s="26"/>
      <c r="F16" s="27">
        <v>0</v>
      </c>
      <c r="G16" s="19">
        <f t="shared" si="2"/>
        <v>0</v>
      </c>
    </row>
    <row r="17" spans="1:7" ht="16.5" thickBot="1" x14ac:dyDescent="0.3">
      <c r="A17" s="53"/>
      <c r="B17" s="28" t="s">
        <v>18</v>
      </c>
      <c r="C17" s="29"/>
      <c r="D17" s="29"/>
      <c r="E17" s="26"/>
      <c r="F17" s="22">
        <v>0</v>
      </c>
      <c r="G17" s="19">
        <f t="shared" si="2"/>
        <v>0</v>
      </c>
    </row>
    <row r="18" spans="1:7" ht="16.5" thickBot="1" x14ac:dyDescent="0.3">
      <c r="A18" s="53"/>
      <c r="B18" s="28" t="s">
        <v>19</v>
      </c>
      <c r="C18" s="29"/>
      <c r="D18" s="29"/>
      <c r="E18" s="26"/>
      <c r="F18" s="27">
        <v>0</v>
      </c>
      <c r="G18" s="19">
        <f t="shared" si="2"/>
        <v>0</v>
      </c>
    </row>
    <row r="19" spans="1:7" ht="16.5" thickBot="1" x14ac:dyDescent="0.3">
      <c r="A19" s="54"/>
      <c r="B19" s="30" t="s">
        <v>20</v>
      </c>
      <c r="C19" s="31"/>
      <c r="D19" s="31"/>
      <c r="E19" s="32"/>
      <c r="F19" s="27">
        <v>0</v>
      </c>
      <c r="G19" s="19">
        <f t="shared" si="2"/>
        <v>0</v>
      </c>
    </row>
    <row r="20" spans="1:7" ht="16.5" thickBot="1" x14ac:dyDescent="0.3">
      <c r="A20" s="13"/>
      <c r="B20" s="33"/>
      <c r="C20" s="34"/>
      <c r="D20" s="34"/>
      <c r="E20" s="13"/>
      <c r="F20" s="14" t="s">
        <v>13</v>
      </c>
      <c r="G20" s="20"/>
    </row>
    <row r="21" spans="1:7" ht="16.5" thickBot="1" x14ac:dyDescent="0.3">
      <c r="A21" s="52" t="s">
        <v>21</v>
      </c>
      <c r="B21" s="35" t="s">
        <v>15</v>
      </c>
      <c r="C21" s="24"/>
      <c r="D21" s="24"/>
      <c r="E21" s="25"/>
      <c r="F21" s="22">
        <f t="shared" ref="F21:F26" si="3">F14</f>
        <v>0</v>
      </c>
      <c r="G21" s="19">
        <f>IF(F21=5,10,IF(F21=4,8,IF(F21=3,6,IF(F21=2,4,0))))</f>
        <v>0</v>
      </c>
    </row>
    <row r="22" spans="1:7" ht="16.5" thickBot="1" x14ac:dyDescent="0.3">
      <c r="A22" s="53"/>
      <c r="B22" s="36" t="s">
        <v>16</v>
      </c>
      <c r="C22" s="26"/>
      <c r="D22" s="26"/>
      <c r="E22" s="26"/>
      <c r="F22" s="27">
        <f t="shared" si="3"/>
        <v>0</v>
      </c>
      <c r="G22" s="19">
        <f t="shared" ref="G22:G26" si="4">IF(F22=5,10,IF(F22=4,8,IF(F22=3,6,IF(F22=2,4,0))))</f>
        <v>0</v>
      </c>
    </row>
    <row r="23" spans="1:7" ht="16.5" thickBot="1" x14ac:dyDescent="0.3">
      <c r="A23" s="53"/>
      <c r="B23" s="37" t="s">
        <v>17</v>
      </c>
      <c r="C23" s="29"/>
      <c r="D23" s="29"/>
      <c r="E23" s="26"/>
      <c r="F23" s="27">
        <f t="shared" si="3"/>
        <v>0</v>
      </c>
      <c r="G23" s="19">
        <f t="shared" si="4"/>
        <v>0</v>
      </c>
    </row>
    <row r="24" spans="1:7" ht="16.5" thickBot="1" x14ac:dyDescent="0.3">
      <c r="A24" s="53"/>
      <c r="B24" s="28" t="s">
        <v>18</v>
      </c>
      <c r="C24" s="29"/>
      <c r="D24" s="29"/>
      <c r="E24" s="26"/>
      <c r="F24" s="22">
        <f t="shared" si="3"/>
        <v>0</v>
      </c>
      <c r="G24" s="19">
        <f t="shared" si="4"/>
        <v>0</v>
      </c>
    </row>
    <row r="25" spans="1:7" ht="16.5" thickBot="1" x14ac:dyDescent="0.3">
      <c r="A25" s="53"/>
      <c r="B25" s="28" t="s">
        <v>19</v>
      </c>
      <c r="C25" s="29"/>
      <c r="D25" s="29"/>
      <c r="E25" s="26"/>
      <c r="F25" s="27">
        <f t="shared" si="3"/>
        <v>0</v>
      </c>
      <c r="G25" s="19">
        <f t="shared" si="4"/>
        <v>0</v>
      </c>
    </row>
    <row r="26" spans="1:7" ht="16.5" thickBot="1" x14ac:dyDescent="0.3">
      <c r="A26" s="54"/>
      <c r="B26" s="30" t="s">
        <v>20</v>
      </c>
      <c r="C26" s="31"/>
      <c r="D26" s="31"/>
      <c r="E26" s="32"/>
      <c r="F26" s="22">
        <f t="shared" si="3"/>
        <v>0</v>
      </c>
      <c r="G26" s="19">
        <f t="shared" si="4"/>
        <v>0</v>
      </c>
    </row>
    <row r="27" spans="1:7" ht="16.5" thickBot="1" x14ac:dyDescent="0.3">
      <c r="A27" s="13"/>
      <c r="B27" s="33"/>
      <c r="C27" s="34"/>
      <c r="D27" s="34"/>
      <c r="E27" s="13"/>
      <c r="F27" s="14" t="s">
        <v>13</v>
      </c>
      <c r="G27" s="20"/>
    </row>
    <row r="28" spans="1:7" ht="16.5" thickBot="1" x14ac:dyDescent="0.3">
      <c r="A28" s="52" t="s">
        <v>22</v>
      </c>
      <c r="B28" s="35" t="s">
        <v>17</v>
      </c>
      <c r="C28" s="24"/>
      <c r="D28" s="24"/>
      <c r="E28" s="25"/>
      <c r="F28" s="27">
        <f>F16</f>
        <v>0</v>
      </c>
      <c r="G28" s="19">
        <f t="shared" ref="G28:G31" si="5">IF(F28=5,10,IF(F28=4,8,IF(F28=3,6,IF(F28=2,4,0))))</f>
        <v>0</v>
      </c>
    </row>
    <row r="29" spans="1:7" ht="16.5" thickBot="1" x14ac:dyDescent="0.3">
      <c r="A29" s="53"/>
      <c r="B29" s="37" t="s">
        <v>23</v>
      </c>
      <c r="C29" s="38"/>
      <c r="D29" s="38"/>
      <c r="E29" s="26"/>
      <c r="F29" s="27">
        <v>0</v>
      </c>
      <c r="G29" s="19">
        <f t="shared" si="5"/>
        <v>0</v>
      </c>
    </row>
    <row r="30" spans="1:7" ht="16.5" thickBot="1" x14ac:dyDescent="0.3">
      <c r="A30" s="53"/>
      <c r="B30" s="37" t="s">
        <v>24</v>
      </c>
      <c r="C30" s="38"/>
      <c r="D30" s="38"/>
      <c r="E30" s="26"/>
      <c r="F30" s="27">
        <v>0</v>
      </c>
      <c r="G30" s="19">
        <f t="shared" si="5"/>
        <v>0</v>
      </c>
    </row>
    <row r="31" spans="1:7" ht="16.5" thickBot="1" x14ac:dyDescent="0.3">
      <c r="A31" s="54"/>
      <c r="B31" s="39" t="s">
        <v>18</v>
      </c>
      <c r="C31" s="31"/>
      <c r="D31" s="31"/>
      <c r="E31" s="32"/>
      <c r="F31" s="27">
        <f>F17</f>
        <v>0</v>
      </c>
      <c r="G31" s="19">
        <f t="shared" si="5"/>
        <v>0</v>
      </c>
    </row>
    <row r="32" spans="1:7" ht="16.5" thickBot="1" x14ac:dyDescent="0.3">
      <c r="A32" s="13"/>
      <c r="B32" s="33"/>
      <c r="C32" s="34"/>
      <c r="D32" s="34"/>
      <c r="E32" s="13"/>
      <c r="F32" s="14" t="s">
        <v>13</v>
      </c>
      <c r="G32" s="20"/>
    </row>
    <row r="33" spans="1:7" ht="16.5" thickBot="1" x14ac:dyDescent="0.3">
      <c r="A33" s="52" t="s">
        <v>25</v>
      </c>
      <c r="B33" s="35" t="s">
        <v>15</v>
      </c>
      <c r="C33" s="40"/>
      <c r="D33" s="40"/>
      <c r="E33" s="25"/>
      <c r="F33" s="27">
        <f>F14</f>
        <v>0</v>
      </c>
      <c r="G33" s="19">
        <f>IF(F33=5,10,IF(F33=4,8,IF(F33=3,6,IF(F33=2,4,0))))</f>
        <v>0</v>
      </c>
    </row>
    <row r="34" spans="1:7" ht="16.5" thickBot="1" x14ac:dyDescent="0.3">
      <c r="A34" s="53"/>
      <c r="B34" s="37" t="s">
        <v>17</v>
      </c>
      <c r="C34" s="29"/>
      <c r="D34" s="29"/>
      <c r="E34" s="26"/>
      <c r="F34" s="27">
        <f>F16</f>
        <v>0</v>
      </c>
      <c r="G34" s="19">
        <f t="shared" ref="G34:G37" si="6">IF(F34=5,10,IF(F34=4,8,IF(F34=3,6,IF(F34=2,4,0))))</f>
        <v>0</v>
      </c>
    </row>
    <row r="35" spans="1:7" ht="16.5" thickBot="1" x14ac:dyDescent="0.3">
      <c r="A35" s="53"/>
      <c r="B35" s="37" t="s">
        <v>23</v>
      </c>
      <c r="C35" s="29"/>
      <c r="D35" s="29"/>
      <c r="E35" s="26"/>
      <c r="F35" s="27">
        <f>F29</f>
        <v>0</v>
      </c>
      <c r="G35" s="19">
        <f t="shared" si="6"/>
        <v>0</v>
      </c>
    </row>
    <row r="36" spans="1:7" ht="16.5" thickBot="1" x14ac:dyDescent="0.3">
      <c r="A36" s="53"/>
      <c r="B36" s="28" t="s">
        <v>19</v>
      </c>
      <c r="C36" s="38"/>
      <c r="D36" s="38"/>
      <c r="E36" s="26"/>
      <c r="F36" s="27">
        <f>F18</f>
        <v>0</v>
      </c>
      <c r="G36" s="19">
        <f t="shared" si="6"/>
        <v>0</v>
      </c>
    </row>
    <row r="37" spans="1:7" ht="16.5" thickBot="1" x14ac:dyDescent="0.3">
      <c r="A37" s="54"/>
      <c r="B37" s="30" t="s">
        <v>20</v>
      </c>
      <c r="C37" s="31"/>
      <c r="D37" s="31"/>
      <c r="E37" s="32"/>
      <c r="F37" s="27">
        <f>F19</f>
        <v>0</v>
      </c>
      <c r="G37" s="19">
        <f t="shared" si="6"/>
        <v>0</v>
      </c>
    </row>
    <row r="38" spans="1:7" ht="15.75" x14ac:dyDescent="0.25">
      <c r="A38" s="13"/>
      <c r="B38" s="34"/>
      <c r="C38" s="34"/>
      <c r="D38" s="34"/>
      <c r="E38" s="13"/>
      <c r="F38" s="14"/>
      <c r="G38" s="20"/>
    </row>
    <row r="39" spans="1:7" ht="15.75" x14ac:dyDescent="0.25">
      <c r="A39" s="41"/>
      <c r="B39" s="50" t="s">
        <v>26</v>
      </c>
      <c r="C39" s="50"/>
      <c r="D39" s="50"/>
      <c r="E39" s="42" t="s">
        <v>14</v>
      </c>
      <c r="F39" s="43"/>
      <c r="G39" s="44">
        <f>SUM(G9,G14:G19,G11:G12)</f>
        <v>0</v>
      </c>
    </row>
    <row r="40" spans="1:7" ht="15.75" x14ac:dyDescent="0.25">
      <c r="A40" s="41"/>
      <c r="B40" s="50"/>
      <c r="C40" s="50"/>
      <c r="D40" s="50"/>
      <c r="E40" s="42" t="s">
        <v>21</v>
      </c>
      <c r="F40" s="43"/>
      <c r="G40" s="12">
        <f>SUM(G9,G11:G12,G21:G26)</f>
        <v>0</v>
      </c>
    </row>
    <row r="41" spans="1:7" ht="15.75" x14ac:dyDescent="0.25">
      <c r="A41" s="41"/>
      <c r="B41" s="50"/>
      <c r="C41" s="50"/>
      <c r="D41" s="50"/>
      <c r="E41" s="42" t="s">
        <v>27</v>
      </c>
      <c r="F41" s="43"/>
      <c r="G41" s="12">
        <f>SUM(G9,G11:G12,G28:G31)</f>
        <v>0</v>
      </c>
    </row>
    <row r="42" spans="1:7" ht="15.75" x14ac:dyDescent="0.25">
      <c r="A42" s="41"/>
      <c r="B42" s="50"/>
      <c r="C42" s="50"/>
      <c r="D42" s="50"/>
      <c r="E42" s="42" t="s">
        <v>25</v>
      </c>
      <c r="F42" s="43"/>
      <c r="G42" s="12">
        <f>SUM(G9,G11:G12,G33:G37)</f>
        <v>0</v>
      </c>
    </row>
    <row r="43" spans="1:7" ht="16.5" thickBot="1" x14ac:dyDescent="0.3">
      <c r="B43" s="13"/>
      <c r="F43" s="46"/>
      <c r="G43" s="47"/>
    </row>
    <row r="48" spans="1:7" x14ac:dyDescent="0.25">
      <c r="A48" s="48"/>
      <c r="B48" s="48"/>
      <c r="C48" s="48"/>
      <c r="D48" s="48"/>
      <c r="E48" s="48"/>
      <c r="F48" s="48"/>
      <c r="G48" s="48"/>
    </row>
  </sheetData>
  <mergeCells count="7">
    <mergeCell ref="A33:A37"/>
    <mergeCell ref="B39:D42"/>
    <mergeCell ref="A1:D1"/>
    <mergeCell ref="B4:E7"/>
    <mergeCell ref="A14:A19"/>
    <mergeCell ref="A21:A26"/>
    <mergeCell ref="A28:A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karcza</dc:creator>
  <cp:lastModifiedBy>karcza</cp:lastModifiedBy>
  <dcterms:created xsi:type="dcterms:W3CDTF">2018-11-05T12:39:32Z</dcterms:created>
  <dcterms:modified xsi:type="dcterms:W3CDTF">2019-01-28T08:50:22Z</dcterms:modified>
</cp:coreProperties>
</file>